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0245" windowHeight="9465" tabRatio="851"/>
  </bookViews>
  <sheets>
    <sheet name="正味財産増減" sheetId="46" r:id="rId1"/>
  </sheets>
  <definedNames>
    <definedName name="_xlnm.Print_Area" localSheetId="0">正味財産増減!$A$1:$D$43</definedName>
  </definedNames>
  <calcPr calcId="145621"/>
</workbook>
</file>

<file path=xl/calcChain.xml><?xml version="1.0" encoding="utf-8"?>
<calcChain xmlns="http://schemas.openxmlformats.org/spreadsheetml/2006/main">
  <c r="A2" i="46" l="1"/>
  <c r="D26" i="46" l="1"/>
  <c r="C39" i="46"/>
  <c r="C41" i="46" s="1"/>
  <c r="D22" i="46"/>
  <c r="D36" i="46"/>
  <c r="D27" i="46"/>
  <c r="C24" i="46"/>
  <c r="D32" i="46"/>
  <c r="D10" i="46"/>
  <c r="D37" i="46"/>
  <c r="D9" i="46"/>
  <c r="C13" i="46"/>
  <c r="D28" i="46"/>
  <c r="D38" i="46"/>
  <c r="D21" i="46"/>
  <c r="D40" i="46"/>
  <c r="B24" i="46"/>
  <c r="B39" i="46"/>
  <c r="B29" i="46"/>
  <c r="C29" i="46"/>
  <c r="D23" i="46"/>
  <c r="D12" i="46"/>
  <c r="B17" i="46"/>
  <c r="D16" i="46"/>
  <c r="D24" i="46" l="1"/>
  <c r="C30" i="46"/>
  <c r="B30" i="46"/>
  <c r="B41" i="46"/>
  <c r="D41" i="46" s="1"/>
  <c r="D39" i="46"/>
  <c r="D11" i="46"/>
  <c r="B13" i="46"/>
  <c r="D13" i="46" s="1"/>
  <c r="D29" i="46"/>
  <c r="D15" i="46"/>
  <c r="D30" i="46" l="1"/>
  <c r="B18" i="46"/>
  <c r="B31" i="46" s="1"/>
  <c r="B33" i="46" s="1"/>
  <c r="C17" i="46"/>
  <c r="B43" i="46" l="1"/>
  <c r="D17" i="46"/>
  <c r="C18" i="46"/>
  <c r="C31" i="46" l="1"/>
  <c r="D18" i="46"/>
  <c r="C33" i="46" l="1"/>
  <c r="D31" i="46"/>
  <c r="C43" i="46" l="1"/>
  <c r="D43" i="46" s="1"/>
  <c r="D33" i="46"/>
</calcChain>
</file>

<file path=xl/sharedStrings.xml><?xml version="1.0" encoding="utf-8"?>
<sst xmlns="http://schemas.openxmlformats.org/spreadsheetml/2006/main" count="43" uniqueCount="42">
  <si>
    <t>円</t>
    <rPh sb="0" eb="1">
      <t>エン</t>
    </rPh>
    <phoneticPr fontId="2"/>
  </si>
  <si>
    <t>Ⅰ　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</si>
  <si>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</si>
  <si>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</si>
  <si>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Ⅱ指定正味財産増減の部</t>
    <rPh sb="1" eb="3">
      <t>シテイ</t>
    </rPh>
    <rPh sb="3" eb="5">
      <t>ショウミ</t>
    </rPh>
    <rPh sb="5" eb="7">
      <t>ザイサン</t>
    </rPh>
    <rPh sb="7" eb="9">
      <t>ゾウゲン</t>
    </rPh>
    <rPh sb="10" eb="11">
      <t>ブ</t>
    </rPh>
    <phoneticPr fontId="2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</si>
  <si>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</si>
  <si>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</si>
  <si>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Ⅲ 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</si>
  <si>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単位：円</t>
    <rPh sb="0" eb="2">
      <t>タンイ</t>
    </rPh>
    <rPh sb="3" eb="4">
      <t>エン</t>
    </rPh>
    <phoneticPr fontId="2"/>
  </si>
  <si>
    <t>当　年　度</t>
    <rPh sb="0" eb="1">
      <t>トウ</t>
    </rPh>
    <rPh sb="2" eb="3">
      <t>トシ</t>
    </rPh>
    <rPh sb="4" eb="5">
      <t>ド</t>
    </rPh>
    <phoneticPr fontId="2"/>
  </si>
  <si>
    <t>前　年　度</t>
    <rPh sb="0" eb="1">
      <t>マエ</t>
    </rPh>
    <rPh sb="2" eb="3">
      <t>トシ</t>
    </rPh>
    <rPh sb="4" eb="5">
      <t>ド</t>
    </rPh>
    <phoneticPr fontId="2"/>
  </si>
  <si>
    <t>正　味　財　産　増　減　計　算　書</t>
    <rPh sb="0" eb="3">
      <t>ショウミ</t>
    </rPh>
    <rPh sb="4" eb="7">
      <t>ザイサン</t>
    </rPh>
    <rPh sb="8" eb="11">
      <t>ゾウゲン</t>
    </rPh>
    <rPh sb="12" eb="17">
      <t>ケイサンショ</t>
    </rPh>
    <phoneticPr fontId="2"/>
  </si>
  <si>
    <t>科　　　　　目</t>
    <rPh sb="0" eb="1">
      <t>カ</t>
    </rPh>
    <rPh sb="6" eb="7">
      <t>メ</t>
    </rPh>
    <phoneticPr fontId="2"/>
  </si>
  <si>
    <t xml:space="preserve"> 当期指定正味財産増減額</t>
    <rPh sb="1" eb="3">
      <t>トウキ</t>
    </rPh>
    <rPh sb="3" eb="5">
      <t>シテイ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</si>
  <si>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 xml:space="preserve">      ①事業費　合計(内訳書参照)</t>
    <rPh sb="7" eb="10">
      <t>ジギョウヒ</t>
    </rPh>
    <rPh sb="11" eb="13">
      <t>ゴウケイ</t>
    </rPh>
    <rPh sb="14" eb="17">
      <t>ウチワケショ</t>
    </rPh>
    <rPh sb="17" eb="19">
      <t>サンショウ</t>
    </rPh>
    <phoneticPr fontId="2"/>
  </si>
  <si>
    <t xml:space="preserve">  １　経常増減の部</t>
    <rPh sb="4" eb="6">
      <t>ケイジョウ</t>
    </rPh>
    <rPh sb="6" eb="8">
      <t>ゾウゲン</t>
    </rPh>
    <rPh sb="9" eb="10">
      <t>ブ</t>
    </rPh>
    <phoneticPr fontId="2"/>
  </si>
  <si>
    <t xml:space="preserve">    (1)　経常収益</t>
    <rPh sb="8" eb="10">
      <t>ケイジョウ</t>
    </rPh>
    <rPh sb="10" eb="12">
      <t>シュウエキ</t>
    </rPh>
    <phoneticPr fontId="2"/>
  </si>
  <si>
    <t xml:space="preserve">      ①基本財産運用益</t>
    <rPh sb="7" eb="9">
      <t>キホン</t>
    </rPh>
    <rPh sb="9" eb="11">
      <t>ザイサン</t>
    </rPh>
    <rPh sb="11" eb="13">
      <t>ウンヨウ</t>
    </rPh>
    <rPh sb="13" eb="14">
      <t>エキ</t>
    </rPh>
    <phoneticPr fontId="2"/>
  </si>
  <si>
    <t xml:space="preserve">      ②事業収益</t>
    <rPh sb="7" eb="9">
      <t>ジギョウ</t>
    </rPh>
    <rPh sb="9" eb="11">
      <t>シュウエキ</t>
    </rPh>
    <phoneticPr fontId="2"/>
  </si>
  <si>
    <t xml:space="preserve">      ③受取補助金等</t>
    <rPh sb="7" eb="9">
      <t>ウケトリ</t>
    </rPh>
    <rPh sb="9" eb="12">
      <t>ホジョキン</t>
    </rPh>
    <rPh sb="12" eb="13">
      <t>トウ</t>
    </rPh>
    <phoneticPr fontId="2"/>
  </si>
  <si>
    <t xml:space="preserve">      ④雑収益</t>
    <phoneticPr fontId="2"/>
  </si>
  <si>
    <t xml:space="preserve">    経常収益計</t>
    <rPh sb="4" eb="6">
      <t>ケイジョウ</t>
    </rPh>
    <rPh sb="6" eb="8">
      <t>シュウエキ</t>
    </rPh>
    <rPh sb="8" eb="9">
      <t>ケイ</t>
    </rPh>
    <phoneticPr fontId="2"/>
  </si>
  <si>
    <t xml:space="preserve">    (2)　経常費用</t>
    <rPh sb="8" eb="10">
      <t>ケイジョウ</t>
    </rPh>
    <rPh sb="10" eb="12">
      <t>ヒヨウ</t>
    </rPh>
    <phoneticPr fontId="2"/>
  </si>
  <si>
    <t xml:space="preserve">      ②管理費　合計(　　〃　　)</t>
    <rPh sb="7" eb="10">
      <t>カンリヒ</t>
    </rPh>
    <rPh sb="11" eb="13">
      <t>ゴウケイ</t>
    </rPh>
    <phoneticPr fontId="2"/>
  </si>
  <si>
    <t xml:space="preserve">    経常費用計</t>
    <rPh sb="4" eb="6">
      <t>ケイジョウ</t>
    </rPh>
    <rPh sb="6" eb="8">
      <t>ヒヨウ</t>
    </rPh>
    <rPh sb="8" eb="9">
      <t>ケイ</t>
    </rPh>
    <phoneticPr fontId="2"/>
  </si>
  <si>
    <t xml:space="preserve">  当期経常増減額</t>
    <rPh sb="2" eb="4">
      <t>トウキ</t>
    </rPh>
    <rPh sb="4" eb="6">
      <t>ケイジョウ</t>
    </rPh>
    <rPh sb="6" eb="8">
      <t>ゾウゲン</t>
    </rPh>
    <rPh sb="8" eb="9">
      <t>ガク</t>
    </rPh>
    <phoneticPr fontId="2"/>
  </si>
  <si>
    <t xml:space="preserve">  ２　経常外増減の部</t>
    <rPh sb="4" eb="6">
      <t>ケイジョウ</t>
    </rPh>
    <rPh sb="6" eb="7">
      <t>ガイ</t>
    </rPh>
    <rPh sb="7" eb="9">
      <t>ゾウゲン</t>
    </rPh>
    <rPh sb="10" eb="11">
      <t>ブ</t>
    </rPh>
    <phoneticPr fontId="2"/>
  </si>
  <si>
    <t xml:space="preserve">    (1)　経常外収益</t>
    <rPh sb="8" eb="10">
      <t>ケイジョウ</t>
    </rPh>
    <rPh sb="10" eb="11">
      <t>ガイ</t>
    </rPh>
    <rPh sb="11" eb="13">
      <t>シュウエキ</t>
    </rPh>
    <phoneticPr fontId="2"/>
  </si>
  <si>
    <t xml:space="preserve">      ③</t>
    <phoneticPr fontId="2"/>
  </si>
  <si>
    <t xml:space="preserve">  経常外収益計</t>
    <rPh sb="2" eb="4">
      <t>ケイジョウ</t>
    </rPh>
    <rPh sb="4" eb="5">
      <t>ガイ</t>
    </rPh>
    <rPh sb="5" eb="7">
      <t>シュウエキ</t>
    </rPh>
    <rPh sb="7" eb="8">
      <t>ケイ</t>
    </rPh>
    <phoneticPr fontId="2"/>
  </si>
  <si>
    <t xml:space="preserve">    (2)　経常外費用</t>
    <rPh sb="8" eb="10">
      <t>ケイジョウ</t>
    </rPh>
    <rPh sb="10" eb="11">
      <t>ガイ</t>
    </rPh>
    <rPh sb="11" eb="13">
      <t>ヒヨウ</t>
    </rPh>
    <phoneticPr fontId="2"/>
  </si>
  <si>
    <t xml:space="preserve">      ①固定資産売却損</t>
    <rPh sb="7" eb="9">
      <t>コテイ</t>
    </rPh>
    <rPh sb="9" eb="11">
      <t>シサン</t>
    </rPh>
    <rPh sb="11" eb="13">
      <t>バイキャク</t>
    </rPh>
    <rPh sb="13" eb="14">
      <t>ゾン</t>
    </rPh>
    <phoneticPr fontId="2"/>
  </si>
  <si>
    <t xml:space="preserve">      ②固定資産滅失損　</t>
    <rPh sb="11" eb="13">
      <t>メッシツ</t>
    </rPh>
    <phoneticPr fontId="2"/>
  </si>
  <si>
    <t xml:space="preserve">  経常外費用計</t>
    <rPh sb="2" eb="4">
      <t>ケイジョウ</t>
    </rPh>
    <rPh sb="4" eb="5">
      <t>ガイ</t>
    </rPh>
    <rPh sb="5" eb="7">
      <t>ヒヨウ</t>
    </rPh>
    <rPh sb="7" eb="8">
      <t>ケイ</t>
    </rPh>
    <phoneticPr fontId="2"/>
  </si>
  <si>
    <t xml:space="preserve">  当期経常外増減額</t>
    <rPh sb="2" eb="4">
      <t>トウキ</t>
    </rPh>
    <rPh sb="4" eb="6">
      <t>ケイジョウ</t>
    </rPh>
    <rPh sb="6" eb="7">
      <t>ガイ</t>
    </rPh>
    <rPh sb="7" eb="9">
      <t>ゾウゲン</t>
    </rPh>
    <rPh sb="9" eb="10">
      <t>ガク</t>
    </rPh>
    <phoneticPr fontId="2"/>
  </si>
  <si>
    <t xml:space="preserve">    受取補助金</t>
    <rPh sb="4" eb="6">
      <t>ウケトリ</t>
    </rPh>
    <rPh sb="6" eb="9">
      <t>ホジョキン</t>
    </rPh>
    <phoneticPr fontId="2"/>
  </si>
  <si>
    <t xml:space="preserve">    当期指定正味財産減少額</t>
    <rPh sb="4" eb="6">
      <t>トウキ</t>
    </rPh>
    <rPh sb="6" eb="8">
      <t>シテイ</t>
    </rPh>
    <rPh sb="8" eb="10">
      <t>ショウミ</t>
    </rPh>
    <rPh sb="10" eb="12">
      <t>ザイサン</t>
    </rPh>
    <rPh sb="12" eb="14">
      <t>ゲンショウ</t>
    </rPh>
    <rPh sb="14" eb="15">
      <t>ガク</t>
    </rPh>
    <phoneticPr fontId="2"/>
  </si>
  <si>
    <t xml:space="preserve">    一般正味財産への振替額</t>
    <rPh sb="4" eb="6">
      <t>イッパン</t>
    </rPh>
    <rPh sb="6" eb="8">
      <t>ショウミ</t>
    </rPh>
    <rPh sb="8" eb="10">
      <t>ザイサン</t>
    </rPh>
    <rPh sb="12" eb="15">
      <t>フリカエガク</t>
    </rPh>
    <phoneticPr fontId="2"/>
  </si>
  <si>
    <t xml:space="preserve"> 当期一般正味財産増減額</t>
    <rPh sb="1" eb="3">
      <t>トウキ</t>
    </rPh>
    <rPh sb="3" eb="5">
      <t>イッパン</t>
    </rPh>
    <rPh sb="5" eb="7">
      <t>ショウミ</t>
    </rPh>
    <rPh sb="7" eb="9">
      <t>ザイサン</t>
    </rPh>
    <rPh sb="9" eb="12">
      <t>ゾウゲンガク</t>
    </rPh>
    <phoneticPr fontId="2"/>
  </si>
  <si>
    <t>増　減</t>
    <rPh sb="0" eb="1">
      <t>ゾウ</t>
    </rPh>
    <rPh sb="2" eb="3">
      <t>ゲン</t>
    </rPh>
    <phoneticPr fontId="2"/>
  </si>
  <si>
    <t xml:space="preserve">      ①退職給付引当金戻入</t>
    <rPh sb="7" eb="9">
      <t>タイショク</t>
    </rPh>
    <rPh sb="9" eb="11">
      <t>キュウフ</t>
    </rPh>
    <rPh sb="11" eb="13">
      <t>ヒキアテ</t>
    </rPh>
    <rPh sb="13" eb="14">
      <t>キン</t>
    </rPh>
    <rPh sb="14" eb="16">
      <t>レイニュウ</t>
    </rPh>
    <phoneticPr fontId="2"/>
  </si>
  <si>
    <t xml:space="preserve">      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</si>
</sst>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8"/>
      <name val="HG丸ｺﾞｼｯｸM-PRO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 applyAlignment="1">
      <alignment horizontal="left"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/>
    <xf numFmtId="0" fontId="4" fillId="0" borderId="6" xfId="0" applyFont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0" xfId="2" applyFont="1" applyAlignment="1">
      <alignment horizontal="right" vertical="center"/>
    </xf>
    <xf numFmtId="0" fontId="4" fillId="0" borderId="8" xfId="0" applyFont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9" xfId="0" applyFont="1" applyBorder="1" applyAlignment="1">
      <alignment vertical="center"/>
    </xf>
    <xf numFmtId="176" fontId="4" fillId="2" borderId="3" xfId="0" applyNumberFormat="1" applyFont="1" applyFill="1" applyBorder="1">
      <alignment vertical="center"/>
    </xf>
    <xf numFmtId="176" fontId="4" fillId="2" borderId="8" xfId="0" applyNumberFormat="1" applyFont="1" applyFill="1" applyBorder="1">
      <alignment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_新会計基準H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42</xdr:row>
      <xdr:rowOff>257175</xdr:rowOff>
    </xdr:from>
    <xdr:to>
      <xdr:col>5</xdr:col>
      <xdr:colOff>0</xdr:colOff>
      <xdr:row>42</xdr:row>
      <xdr:rowOff>257175</xdr:rowOff>
    </xdr:to>
    <xdr:sp macro="" textlink="">
      <xdr:nvSpPr>
        <xdr:cNvPr id="20501" name="Line 1"/>
        <xdr:cNvSpPr>
          <a:spLocks noChangeShapeType="1"/>
        </xdr:cNvSpPr>
      </xdr:nvSpPr>
      <xdr:spPr bwMode="auto">
        <a:xfrm>
          <a:off x="9220200" y="11515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257175</xdr:rowOff>
    </xdr:from>
    <xdr:to>
      <xdr:col>5</xdr:col>
      <xdr:colOff>0</xdr:colOff>
      <xdr:row>42</xdr:row>
      <xdr:rowOff>257175</xdr:rowOff>
    </xdr:to>
    <xdr:sp macro="" textlink="">
      <xdr:nvSpPr>
        <xdr:cNvPr id="20502" name="Line 2"/>
        <xdr:cNvSpPr>
          <a:spLocks noChangeShapeType="1"/>
        </xdr:cNvSpPr>
      </xdr:nvSpPr>
      <xdr:spPr bwMode="auto">
        <a:xfrm>
          <a:off x="9220200" y="11515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257175</xdr:rowOff>
    </xdr:from>
    <xdr:to>
      <xdr:col>5</xdr:col>
      <xdr:colOff>0</xdr:colOff>
      <xdr:row>42</xdr:row>
      <xdr:rowOff>257175</xdr:rowOff>
    </xdr:to>
    <xdr:sp macro="" textlink="">
      <xdr:nvSpPr>
        <xdr:cNvPr id="20503" name="Line 3"/>
        <xdr:cNvSpPr>
          <a:spLocks noChangeShapeType="1"/>
        </xdr:cNvSpPr>
      </xdr:nvSpPr>
      <xdr:spPr bwMode="auto">
        <a:xfrm>
          <a:off x="9220200" y="11515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257175</xdr:rowOff>
    </xdr:from>
    <xdr:to>
      <xdr:col>5</xdr:col>
      <xdr:colOff>0</xdr:colOff>
      <xdr:row>42</xdr:row>
      <xdr:rowOff>257175</xdr:rowOff>
    </xdr:to>
    <xdr:sp macro="" textlink="">
      <xdr:nvSpPr>
        <xdr:cNvPr id="20504" name="Line 4"/>
        <xdr:cNvSpPr>
          <a:spLocks noChangeShapeType="1"/>
        </xdr:cNvSpPr>
      </xdr:nvSpPr>
      <xdr:spPr bwMode="auto">
        <a:xfrm>
          <a:off x="9220200" y="11515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44"/>
  <sheetViews>
    <sheetView tabSelected="1" zoomScaleNormal="100" workbookViewId="0">
      <selection activeCell="C41" sqref="C41"/>
    </sheetView>
  </sheetViews>
  <sheetFormatPr defaultRowHeight="13.5"/>
  <cols>
    <col min="1" max="1" width="31.375" style="1" bestFit="1" customWidth="1"/>
    <col min="2" max="4" width="22.625" style="1" customWidth="1"/>
    <col min="5" max="5" width="21.625" style="1" customWidth="1"/>
    <col min="6" max="6" width="23.375" style="1" customWidth="1"/>
    <col min="7" max="7" width="22.25" style="1" customWidth="1"/>
    <col min="8" max="8" width="9" style="1"/>
    <col min="9" max="9" width="13" style="1" bestFit="1" customWidth="1"/>
    <col min="10" max="16384" width="9" style="1"/>
  </cols>
  <sheetData>
    <row r="1" spans="1:6" ht="21">
      <c r="A1" s="28" t="s">
        <v>11</v>
      </c>
      <c r="B1" s="29"/>
      <c r="C1" s="29"/>
      <c r="D1" s="29"/>
      <c r="E1" s="19"/>
      <c r="F1" s="19"/>
    </row>
    <row r="2" spans="1:6" ht="23.65" customHeight="1">
      <c r="A2" s="30" t="e">
        <f>#REF!</f>
        <v>#REF!</v>
      </c>
      <c r="B2" s="30"/>
      <c r="C2" s="30"/>
      <c r="D2" s="30"/>
      <c r="E2" s="2"/>
      <c r="F2" s="2"/>
    </row>
    <row r="3" spans="1:6">
      <c r="A3" s="25"/>
      <c r="B3" s="25"/>
      <c r="C3" s="25"/>
      <c r="D3" s="22" t="s">
        <v>8</v>
      </c>
      <c r="E3" s="2"/>
      <c r="F3" s="2"/>
    </row>
    <row r="4" spans="1:6" ht="21" customHeight="1">
      <c r="A4" s="18" t="s">
        <v>12</v>
      </c>
      <c r="B4" s="3" t="s">
        <v>9</v>
      </c>
      <c r="C4" s="3" t="s">
        <v>10</v>
      </c>
      <c r="D4" s="18" t="s">
        <v>39</v>
      </c>
    </row>
    <row r="5" spans="1:6" ht="15.2" customHeight="1">
      <c r="A5" s="4"/>
      <c r="B5" s="5"/>
      <c r="C5" s="5" t="s">
        <v>0</v>
      </c>
      <c r="D5" s="20"/>
    </row>
    <row r="6" spans="1:6" ht="21" customHeight="1">
      <c r="A6" s="6" t="s">
        <v>1</v>
      </c>
      <c r="B6" s="10"/>
      <c r="C6" s="10"/>
      <c r="D6" s="7"/>
    </row>
    <row r="7" spans="1:6" ht="21" customHeight="1">
      <c r="A7" s="6" t="s">
        <v>15</v>
      </c>
      <c r="B7" s="10"/>
      <c r="C7" s="10"/>
      <c r="D7" s="7"/>
    </row>
    <row r="8" spans="1:6" ht="18" customHeight="1">
      <c r="A8" s="6" t="s">
        <v>16</v>
      </c>
      <c r="B8" s="10"/>
      <c r="C8" s="10"/>
      <c r="D8" s="7"/>
    </row>
    <row r="9" spans="1:6" ht="21" customHeight="1">
      <c r="A9" s="8" t="s">
        <v>17</v>
      </c>
      <c r="B9" s="26">
        <v>250</v>
      </c>
      <c r="C9" s="26">
        <v>250</v>
      </c>
      <c r="D9" s="7">
        <f>B9-C9</f>
        <v>0</v>
      </c>
    </row>
    <row r="10" spans="1:6" ht="21" customHeight="1">
      <c r="A10" s="8" t="s">
        <v>18</v>
      </c>
      <c r="B10" s="26">
        <v>49415870</v>
      </c>
      <c r="C10" s="26">
        <v>57357475</v>
      </c>
      <c r="D10" s="7">
        <f>B10-C10</f>
        <v>-7941605</v>
      </c>
    </row>
    <row r="11" spans="1:6" ht="21" customHeight="1">
      <c r="A11" s="8" t="s">
        <v>19</v>
      </c>
      <c r="B11" s="26">
        <v>23257658</v>
      </c>
      <c r="C11" s="26">
        <v>23438446</v>
      </c>
      <c r="D11" s="7">
        <f>B11-C11</f>
        <v>-180788</v>
      </c>
    </row>
    <row r="12" spans="1:6" ht="21" customHeight="1">
      <c r="A12" s="21" t="s">
        <v>20</v>
      </c>
      <c r="B12" s="27">
        <v>3464496</v>
      </c>
      <c r="C12" s="27">
        <v>5860557</v>
      </c>
      <c r="D12" s="7">
        <f>B12-C12</f>
        <v>-2396061</v>
      </c>
    </row>
    <row r="13" spans="1:6" ht="21" customHeight="1">
      <c r="A13" s="8" t="s">
        <v>21</v>
      </c>
      <c r="B13" s="9">
        <f>SUM(B9:B12)</f>
        <v>76138274</v>
      </c>
      <c r="C13" s="9">
        <f>SUM(C9:C12)</f>
        <v>86656728</v>
      </c>
      <c r="D13" s="9">
        <f>B13-C13</f>
        <v>-10518454</v>
      </c>
    </row>
    <row r="14" spans="1:6" ht="18" customHeight="1">
      <c r="A14" s="8" t="s">
        <v>22</v>
      </c>
      <c r="B14" s="10"/>
      <c r="C14" s="10"/>
      <c r="D14" s="7"/>
    </row>
    <row r="15" spans="1:6" ht="21" customHeight="1">
      <c r="A15" s="8" t="s">
        <v>14</v>
      </c>
      <c r="B15" s="26">
        <v>72971550</v>
      </c>
      <c r="C15" s="26">
        <v>87059627</v>
      </c>
      <c r="D15" s="7">
        <f>B15-C15</f>
        <v>-14088077</v>
      </c>
    </row>
    <row r="16" spans="1:6" ht="21" customHeight="1">
      <c r="A16" s="8" t="s">
        <v>23</v>
      </c>
      <c r="B16" s="26">
        <v>4963984</v>
      </c>
      <c r="C16" s="26">
        <v>6205236</v>
      </c>
      <c r="D16" s="7">
        <f>B16-C16</f>
        <v>-1241252</v>
      </c>
    </row>
    <row r="17" spans="1:4" ht="21" customHeight="1">
      <c r="A17" s="8" t="s">
        <v>24</v>
      </c>
      <c r="B17" s="9">
        <f>SUM(B15:B16)</f>
        <v>77935534</v>
      </c>
      <c r="C17" s="9">
        <f>SUM(C15:C16)</f>
        <v>93264863</v>
      </c>
      <c r="D17" s="9">
        <f>B17-C17</f>
        <v>-15329329</v>
      </c>
    </row>
    <row r="18" spans="1:4" ht="21" customHeight="1">
      <c r="A18" s="8" t="s">
        <v>25</v>
      </c>
      <c r="B18" s="7">
        <f>SUM(B13-B17)</f>
        <v>-1797260</v>
      </c>
      <c r="C18" s="7">
        <f>SUM(C13-C17)</f>
        <v>-6608135</v>
      </c>
      <c r="D18" s="7">
        <f>B18-C18</f>
        <v>4810875</v>
      </c>
    </row>
    <row r="19" spans="1:4" ht="18" customHeight="1">
      <c r="A19" s="11" t="s">
        <v>26</v>
      </c>
      <c r="B19" s="10"/>
      <c r="C19" s="10"/>
      <c r="D19" s="7"/>
    </row>
    <row r="20" spans="1:4" ht="21" customHeight="1">
      <c r="A20" s="8" t="s">
        <v>27</v>
      </c>
      <c r="B20" s="10"/>
      <c r="C20" s="10"/>
      <c r="D20" s="7"/>
    </row>
    <row r="21" spans="1:4" ht="21" customHeight="1">
      <c r="A21" s="8" t="s">
        <v>40</v>
      </c>
      <c r="B21" s="26">
        <v>1224091</v>
      </c>
      <c r="C21" s="26">
        <v>0</v>
      </c>
      <c r="D21" s="7">
        <f>B21-C21</f>
        <v>1224091</v>
      </c>
    </row>
    <row r="22" spans="1:4" ht="21" customHeight="1">
      <c r="A22" s="8" t="s">
        <v>41</v>
      </c>
      <c r="B22" s="26">
        <v>0</v>
      </c>
      <c r="C22" s="26">
        <v>0</v>
      </c>
      <c r="D22" s="7">
        <f>B22-C22</f>
        <v>0</v>
      </c>
    </row>
    <row r="23" spans="1:4" ht="21" customHeight="1">
      <c r="A23" s="8" t="s">
        <v>28</v>
      </c>
      <c r="B23" s="26">
        <v>0</v>
      </c>
      <c r="C23" s="26">
        <v>0</v>
      </c>
      <c r="D23" s="7">
        <f>B23-C23</f>
        <v>0</v>
      </c>
    </row>
    <row r="24" spans="1:4" ht="21" customHeight="1">
      <c r="A24" s="8" t="s">
        <v>29</v>
      </c>
      <c r="B24" s="9">
        <f>SUM(B21:B23)</f>
        <v>1224091</v>
      </c>
      <c r="C24" s="9">
        <f>SUM(C21:C23)</f>
        <v>0</v>
      </c>
      <c r="D24" s="9">
        <f>B24-C24</f>
        <v>1224091</v>
      </c>
    </row>
    <row r="25" spans="1:4" ht="18" customHeight="1">
      <c r="A25" s="8" t="s">
        <v>30</v>
      </c>
      <c r="B25" s="10"/>
      <c r="C25" s="10"/>
      <c r="D25" s="12"/>
    </row>
    <row r="26" spans="1:4" ht="21" customHeight="1">
      <c r="A26" s="8" t="s">
        <v>31</v>
      </c>
      <c r="B26" s="26">
        <v>0</v>
      </c>
      <c r="C26" s="26">
        <v>0</v>
      </c>
      <c r="D26" s="7">
        <f t="shared" ref="D26:D33" si="0">B26-C26</f>
        <v>0</v>
      </c>
    </row>
    <row r="27" spans="1:4" ht="21" customHeight="1">
      <c r="A27" s="8" t="s">
        <v>32</v>
      </c>
      <c r="B27" s="26">
        <v>0</v>
      </c>
      <c r="C27" s="26">
        <v>0</v>
      </c>
      <c r="D27" s="7">
        <f t="shared" si="0"/>
        <v>0</v>
      </c>
    </row>
    <row r="28" spans="1:4" ht="21" customHeight="1">
      <c r="A28" s="8" t="s">
        <v>28</v>
      </c>
      <c r="B28" s="26">
        <v>0</v>
      </c>
      <c r="C28" s="26">
        <v>0</v>
      </c>
      <c r="D28" s="7">
        <f t="shared" si="0"/>
        <v>0</v>
      </c>
    </row>
    <row r="29" spans="1:4" ht="21" customHeight="1">
      <c r="A29" s="8" t="s">
        <v>33</v>
      </c>
      <c r="B29" s="9">
        <f>SUM(B26:B28)</f>
        <v>0</v>
      </c>
      <c r="C29" s="9">
        <f>SUM(C26:C28)</f>
        <v>0</v>
      </c>
      <c r="D29" s="9">
        <f t="shared" si="0"/>
        <v>0</v>
      </c>
    </row>
    <row r="30" spans="1:4" ht="21" customHeight="1">
      <c r="A30" s="11" t="s">
        <v>34</v>
      </c>
      <c r="B30" s="9">
        <f>SUM(B24-B29)</f>
        <v>1224091</v>
      </c>
      <c r="C30" s="9">
        <f>SUM(C24-C29)</f>
        <v>0</v>
      </c>
      <c r="D30" s="9">
        <f t="shared" si="0"/>
        <v>1224091</v>
      </c>
    </row>
    <row r="31" spans="1:4" ht="21" customHeight="1">
      <c r="A31" s="11" t="s">
        <v>38</v>
      </c>
      <c r="B31" s="10">
        <f>SUM(B18+B30)</f>
        <v>-573169</v>
      </c>
      <c r="C31" s="10">
        <f>SUM(C18+C30)</f>
        <v>-6608135</v>
      </c>
      <c r="D31" s="12">
        <f t="shared" si="0"/>
        <v>6034966</v>
      </c>
    </row>
    <row r="32" spans="1:4" ht="21" customHeight="1">
      <c r="A32" s="11" t="s">
        <v>2</v>
      </c>
      <c r="B32" s="27">
        <v>93736232</v>
      </c>
      <c r="C32" s="27">
        <v>100344367</v>
      </c>
      <c r="D32" s="14">
        <f t="shared" si="0"/>
        <v>-6608135</v>
      </c>
    </row>
    <row r="33" spans="1:6" ht="21" customHeight="1">
      <c r="A33" s="8" t="s">
        <v>3</v>
      </c>
      <c r="B33" s="13">
        <f>SUM(B31:B32)</f>
        <v>93163063</v>
      </c>
      <c r="C33" s="13">
        <f>SUM(C31:C32)</f>
        <v>93736232</v>
      </c>
      <c r="D33" s="7">
        <f t="shared" si="0"/>
        <v>-573169</v>
      </c>
    </row>
    <row r="34" spans="1:6" ht="20.100000000000001" customHeight="1">
      <c r="A34" s="11"/>
      <c r="B34" s="12"/>
      <c r="C34" s="12"/>
      <c r="D34" s="12"/>
    </row>
    <row r="35" spans="1:6" ht="21" customHeight="1">
      <c r="A35" s="8" t="s">
        <v>4</v>
      </c>
      <c r="B35" s="14"/>
      <c r="C35" s="14"/>
      <c r="D35" s="23"/>
    </row>
    <row r="36" spans="1:6" ht="21" customHeight="1">
      <c r="A36" s="8" t="s">
        <v>35</v>
      </c>
      <c r="B36" s="26">
        <v>0</v>
      </c>
      <c r="C36" s="26">
        <v>4522090</v>
      </c>
      <c r="D36" s="7">
        <f t="shared" ref="D36:D41" si="1">B36-C36</f>
        <v>-4522090</v>
      </c>
    </row>
    <row r="37" spans="1:6" ht="21" customHeight="1">
      <c r="A37" s="11" t="s">
        <v>36</v>
      </c>
      <c r="B37" s="26">
        <v>0</v>
      </c>
      <c r="C37" s="26">
        <v>0</v>
      </c>
      <c r="D37" s="7">
        <f t="shared" si="1"/>
        <v>0</v>
      </c>
    </row>
    <row r="38" spans="1:6" ht="22.5" customHeight="1">
      <c r="A38" s="8" t="s">
        <v>37</v>
      </c>
      <c r="B38" s="26">
        <v>-19513658</v>
      </c>
      <c r="C38" s="26">
        <v>-19496446</v>
      </c>
      <c r="D38" s="7">
        <f t="shared" si="1"/>
        <v>-17212</v>
      </c>
    </row>
    <row r="39" spans="1:6" ht="20.100000000000001" customHeight="1">
      <c r="A39" s="8" t="s">
        <v>13</v>
      </c>
      <c r="B39" s="24">
        <f>SUM(B36:B38)</f>
        <v>-19513658</v>
      </c>
      <c r="C39" s="24">
        <f>SUM(C36:C38)</f>
        <v>-14974356</v>
      </c>
      <c r="D39" s="12">
        <f t="shared" si="1"/>
        <v>-4539302</v>
      </c>
    </row>
    <row r="40" spans="1:6" ht="20.100000000000001" customHeight="1">
      <c r="A40" s="11" t="s">
        <v>5</v>
      </c>
      <c r="B40" s="27">
        <v>200199274</v>
      </c>
      <c r="C40" s="27">
        <v>215173630</v>
      </c>
      <c r="D40" s="14">
        <f t="shared" si="1"/>
        <v>-14974356</v>
      </c>
    </row>
    <row r="41" spans="1:6" ht="20.100000000000001" customHeight="1">
      <c r="A41" s="8" t="s">
        <v>6</v>
      </c>
      <c r="B41" s="13">
        <f>SUM(B39:B40)</f>
        <v>180685616</v>
      </c>
      <c r="C41" s="13">
        <f>SUM(C39:C40)</f>
        <v>200199274</v>
      </c>
      <c r="D41" s="14">
        <f t="shared" si="1"/>
        <v>-19513658</v>
      </c>
    </row>
    <row r="42" spans="1:6" ht="20.100000000000001" customHeight="1">
      <c r="A42" s="11"/>
      <c r="B42" s="12"/>
      <c r="C42" s="12"/>
      <c r="D42" s="12"/>
    </row>
    <row r="43" spans="1:6" ht="21.6" customHeight="1">
      <c r="A43" s="15" t="s">
        <v>7</v>
      </c>
      <c r="B43" s="14">
        <f>SUM(B33+B41)</f>
        <v>273848679</v>
      </c>
      <c r="C43" s="14">
        <f>SUM(C33+C41)</f>
        <v>293935506</v>
      </c>
      <c r="D43" s="14">
        <f>B43-C43</f>
        <v>-20086827</v>
      </c>
    </row>
    <row r="44" spans="1:6" ht="22.15" customHeight="1">
      <c r="A44" s="16"/>
      <c r="B44" s="17"/>
      <c r="C44" s="17"/>
      <c r="D44" s="17"/>
      <c r="E44" s="17"/>
      <c r="F44" s="17"/>
    </row>
  </sheetData>
  <mergeCells count="2">
    <mergeCell ref="A1:D1"/>
    <mergeCell ref="A2:D2"/>
  </mergeCells>
  <phoneticPr fontId="2"/>
  <pageMargins left="0.78740157480314965" right="0.49" top="0.35433070866141736" bottom="0.19685039370078741" header="0.27559055118110237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正味財産増減</vt:lpstr>
      <vt:lpstr>正味財産増減!Print_Area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米山</dc:creator>
  <cp:lastModifiedBy>FJ-USER</cp:lastModifiedBy>
  <cp:lastPrinted>2015-05-27T05:36:10Z</cp:lastPrinted>
  <dcterms:created xsi:type="dcterms:W3CDTF">2007-04-25T00:29:58Z</dcterms:created>
  <dcterms:modified xsi:type="dcterms:W3CDTF">2015-11-17T02:48:41Z</dcterms:modified>
</cp:coreProperties>
</file>